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2"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<sst xmlns="http://schemas.openxmlformats.org/spreadsheetml/2006/main" count="193" uniqueCount="162">
  <si>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</si>
  <si>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</si>
  <si>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</si>
  <si>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</si>
  <si>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</si>
  <si>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</si>
  <si>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</si>
  <si>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</si>
  <si>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</si>
  <si>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</si>
  <si>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</si>
  <si>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</si>
  <si>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</si>
  <si>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</si>
  <si>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</si>
  <si>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</si>
  <si>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</si>
  <si>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</si>
  <si>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</si>
  <si>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</si>
  <si>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</si>
  <si>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</si>
  <si>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</si>
  <si>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</si>
  <si>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</si>
  <si>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</si>
  <si>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</si>
  <si>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</si>
  <si>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</si>
  <si>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</si>
  <si>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</si>
  <si>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</si>
  <si>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</si>
  <si>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</si>
  <si>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</si>
  <si>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</si>
  <si>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</si>
  <si>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</si>
  <si>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</si>
  <si>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</si>
  <si>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</si>
  <si>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</si>
  <si>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</si>
  <si>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</si>
  <si>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</si>
  <si>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</si>
  <si>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</si>
  <si>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</si>
  <si>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</si>
  <si>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</si>
  <si>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</si>
  <si>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</si>
  <si>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</si>
  <si>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</si>
  <si>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</si>
  <si>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</si>
  <si>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</si>
  <si>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</si>
  <si>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</si>
  <si>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</si>
  <si>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</si>
  <si>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</si>
  <si>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</si>
  <si>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</si>
  <si>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</si>
  <si>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</si>
  <si>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</si>
  <si>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</si>
  <si>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</si>
  <si>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</si>
  <si>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</si>
  <si>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</si>
  <si>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</si>
  <si>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</si>
  <si>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</si>
  <si>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</si>
  <si>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</si>
  <si>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</si>
  <si>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</si>
  <si>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</si>
  <si>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</si>
  <si>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</si>
  <si>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</si>
  <si>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</si>
  <si>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</si>
  <si>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</si>
  <si>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</si>
  <si>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</si>
  <si>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</si>
  <si>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</si>
  <si>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</si>
  <si>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</si>
  <si>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</si>
  <si>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</si>
  <si>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</si>
  <si>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</si>
  <si>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</si>
  <si>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</si>
  <si>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</si>
  <si>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</si>
  <si>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</si>
  <si>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</si>
  <si>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</si>
  <si>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</si>
  <si>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</si>
  <si>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</si>
  <si>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</si>
  <si>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</si>
  <si>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</si>
  <si>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</si>
  <si>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</si>
  <si>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</si>
  <si>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</si>
  <si>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</si>
  <si>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</si>
  <si>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</si>
  <si>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</si>
  <si>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</si>
  <si>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</si>
  <si>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</si>
  <si>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</si>
  <si>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</si>
  <si>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</si>
  <si>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</si>
  <si>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</si>
  <si>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</si>
  <si>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</si>
  <si>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</si>
  <si>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</si>
  <si>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</si>
  <si>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</si>
  <si>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Червоноградський міський суд Львівської області</t>
  </si>
  <si>
    <t>80102. Львівська область.м. Червоноград</t>
  </si>
  <si>
    <t>вул. Св. Володимира</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</si>
  <si>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</si>
  <si>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</si>
  <si>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</si>
  <si>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</si>
  <si>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</si>
  <si>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</si>
  <si>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</si>
  <si>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</si>
  <si>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</si>
  <si>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</si>
  <si>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</si>
  <si>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</si>
  <si>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</si>
  <si>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</si>
  <si>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</si>
  <si>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</si>
  <si>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</si>
  <si>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</si>
  <si>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</si>
  <si>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</si>
  <si>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</si>
  <si>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</si>
  <si>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</si>
  <si>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</si>
  <si>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</si>
  <si>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</si>
  <si>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Ю.М. Піхуля</t>
  </si>
  <si>
    <t>9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</si>
</sst>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9" fontId="0" fillId="0" borderId="0" applyFont="0" applyFill="0" applyBorder="0" applyAlignment="0" applyProtection="0"/>
    <xf numFmtId="0" fontId="42" fillId="27" borderId="0" applyNumberFormat="0" applyBorder="0" applyAlignment="0" applyProtection="0"/>
    <xf numFmtId="0" fontId="4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8" borderId="6"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30" borderId="1" applyNumberFormat="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0" borderId="7" applyNumberFormat="0" applyFill="0" applyAlignment="0" applyProtection="0"/>
    <xf numFmtId="0" fontId="54" fillId="31" borderId="0" applyNumberFormat="0" applyBorder="0" applyAlignment="0" applyProtection="0"/>
    <xf numFmtId="0" fontId="0" fillId="32" borderId="8" applyNumberFormat="0" applyFont="0" applyAlignment="0" applyProtection="0"/>
    <xf numFmtId="0" fontId="55" fillId="30"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174">
    <xf numFmtId="0" fontId="0" fillId="0" borderId="0" xfId="0" applyAlignment="1">
      <alignment/>
    </xf>
    <xf numFmtId="0" fontId="0" fillId="0" borderId="0" xfId="54" applyFont="1">
      <alignment/>
      <protection/>
    </xf>
    <xf numFmtId="0" fontId="7" fillId="0" borderId="0" xfId="54" applyNumberFormat="1" applyFont="1" applyFill="1" applyBorder="1" applyAlignment="1" applyProtection="1">
      <alignment horizontal="center"/>
      <protection/>
    </xf>
    <xf numFmtId="0" fontId="6" fillId="0" borderId="0" xfId="54" applyNumberFormat="1" applyFont="1" applyFill="1" applyBorder="1" applyAlignment="1" applyProtection="1">
      <alignment/>
      <protection/>
    </xf>
    <xf numFmtId="0" fontId="8" fillId="0" borderId="10"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0" fillId="0" borderId="0" xfId="54" applyNumberFormat="1" applyFont="1" applyFill="1" applyBorder="1" applyAlignment="1" applyProtection="1">
      <alignment/>
      <protection/>
    </xf>
    <xf numFmtId="0" fontId="0" fillId="0" borderId="11" xfId="54" applyNumberFormat="1" applyFont="1" applyFill="1" applyBorder="1" applyAlignment="1" applyProtection="1">
      <alignment/>
      <protection/>
    </xf>
    <xf numFmtId="0" fontId="0" fillId="0" borderId="12" xfId="54" applyNumberFormat="1" applyFont="1" applyFill="1" applyBorder="1" applyAlignment="1" applyProtection="1">
      <alignment/>
      <protection/>
    </xf>
    <xf numFmtId="0" fontId="7" fillId="0" borderId="13" xfId="54" applyNumberFormat="1" applyFont="1" applyFill="1" applyBorder="1" applyAlignment="1" applyProtection="1">
      <alignment horizontal="center"/>
      <protection/>
    </xf>
    <xf numFmtId="0" fontId="0" fillId="0" borderId="14" xfId="54" applyNumberFormat="1" applyFont="1" applyFill="1" applyBorder="1" applyAlignment="1" applyProtection="1">
      <alignment/>
      <protection/>
    </xf>
    <xf numFmtId="0" fontId="0" fillId="0" borderId="15" xfId="54" applyNumberFormat="1" applyFont="1" applyFill="1" applyBorder="1" applyAlignment="1" applyProtection="1">
      <alignment/>
      <protection/>
    </xf>
    <xf numFmtId="0" fontId="9" fillId="0" borderId="0"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1" fillId="0" borderId="15"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1" fillId="0" borderId="15" xfId="54" applyNumberFormat="1" applyFont="1" applyFill="1" applyBorder="1" applyAlignment="1" applyProtection="1">
      <alignment/>
      <protection/>
    </xf>
    <xf numFmtId="0" fontId="1" fillId="0" borderId="14" xfId="54" applyNumberFormat="1" applyFont="1" applyFill="1" applyBorder="1" applyAlignment="1" applyProtection="1">
      <alignment/>
      <protection/>
    </xf>
    <xf numFmtId="0" fontId="1" fillId="0" borderId="0" xfId="54" applyNumberFormat="1" applyFont="1" applyFill="1" applyBorder="1" applyAlignment="1" applyProtection="1">
      <alignment/>
      <protection/>
    </xf>
    <xf numFmtId="0" fontId="1" fillId="0" borderId="15" xfId="54" applyNumberFormat="1" applyFont="1" applyFill="1" applyBorder="1" applyAlignment="1" applyProtection="1">
      <alignment wrapText="1"/>
      <protection/>
    </xf>
    <xf numFmtId="0" fontId="3" fillId="0" borderId="14" xfId="54" applyNumberFormat="1" applyFont="1" applyFill="1" applyBorder="1" applyAlignment="1" applyProtection="1">
      <alignment/>
      <protection/>
    </xf>
    <xf numFmtId="0" fontId="3" fillId="0" borderId="0" xfId="54" applyNumberFormat="1" applyFont="1" applyFill="1" applyBorder="1" applyAlignment="1" applyProtection="1">
      <alignment/>
      <protection/>
    </xf>
    <xf numFmtId="0" fontId="0" fillId="0" borderId="16" xfId="54" applyNumberFormat="1" applyFont="1" applyFill="1" applyBorder="1" applyAlignment="1" applyProtection="1">
      <alignment/>
      <protection/>
    </xf>
    <xf numFmtId="0" fontId="0" fillId="0" borderId="17" xfId="54" applyNumberFormat="1" applyFont="1" applyFill="1" applyBorder="1" applyAlignment="1" applyProtection="1">
      <alignment/>
      <protection/>
    </xf>
    <xf numFmtId="0" fontId="0" fillId="0" borderId="10" xfId="54" applyNumberFormat="1" applyFont="1" applyFill="1" applyBorder="1" applyAlignment="1" applyProtection="1">
      <alignment/>
      <protection/>
    </xf>
    <xf numFmtId="0" fontId="7" fillId="0" borderId="18" xfId="54" applyNumberFormat="1" applyFont="1" applyFill="1" applyBorder="1" applyAlignment="1" applyProtection="1">
      <alignment/>
      <protection/>
    </xf>
    <xf numFmtId="0" fontId="7" fillId="0" borderId="10" xfId="54" applyNumberFormat="1" applyFont="1" applyFill="1" applyBorder="1" applyAlignment="1" applyProtection="1">
      <alignment/>
      <protection/>
    </xf>
    <xf numFmtId="0" fontId="0" fillId="0" borderId="19" xfId="54" applyNumberFormat="1" applyFont="1" applyFill="1" applyBorder="1" applyAlignment="1" applyProtection="1">
      <alignment/>
      <protection/>
    </xf>
    <xf numFmtId="0" fontId="0" fillId="0" borderId="20" xfId="54" applyNumberFormat="1" applyFont="1" applyFill="1" applyBorder="1" applyAlignment="1" applyProtection="1">
      <alignment/>
      <protection/>
    </xf>
    <xf numFmtId="0" fontId="0" fillId="0" borderId="15" xfId="54" applyFont="1" applyBorder="1">
      <alignment/>
      <protection/>
    </xf>
    <xf numFmtId="0" fontId="1" fillId="0" borderId="21" xfId="54" applyNumberFormat="1" applyFont="1" applyFill="1" applyBorder="1" applyAlignment="1" applyProtection="1">
      <alignment wrapText="1"/>
      <protection/>
    </xf>
    <xf numFmtId="0" fontId="9" fillId="0" borderId="18" xfId="54" applyNumberFormat="1" applyFont="1" applyFill="1" applyBorder="1" applyAlignment="1" applyProtection="1">
      <alignment/>
      <protection/>
    </xf>
    <xf numFmtId="0" fontId="9" fillId="0" borderId="10" xfId="54" applyNumberFormat="1" applyFont="1" applyFill="1" applyBorder="1" applyAlignment="1" applyProtection="1">
      <alignment/>
      <protection/>
    </xf>
    <xf numFmtId="0" fontId="0" fillId="0" borderId="14" xfId="54" applyFont="1" applyBorder="1">
      <alignment/>
      <protection/>
    </xf>
    <xf numFmtId="0" fontId="0" fillId="0" borderId="0" xfId="54" applyFont="1" applyBorder="1">
      <alignment/>
      <protection/>
    </xf>
    <xf numFmtId="0" fontId="0" fillId="0" borderId="12" xfId="54"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5" applyAlignment="1">
      <alignment vertical="center"/>
      <protection/>
    </xf>
    <xf numFmtId="0" fontId="4" fillId="0" borderId="0" xfId="55" applyFont="1" applyAlignment="1">
      <alignment horizontal="left" vertical="center" wrapText="1"/>
      <protection/>
    </xf>
    <xf numFmtId="0" fontId="0" fillId="0" borderId="0" xfId="55" applyAlignment="1">
      <alignment vertical="center" wrapText="1"/>
      <protection/>
    </xf>
    <xf numFmtId="0" fontId="7" fillId="0" borderId="13" xfId="55" applyFont="1" applyBorder="1" applyAlignment="1">
      <alignment horizontal="center" vertical="center" wrapText="1"/>
      <protection/>
    </xf>
    <xf numFmtId="0" fontId="0" fillId="0" borderId="0" xfId="55">
      <alignment/>
      <protection/>
    </xf>
    <xf numFmtId="0" fontId="2" fillId="0" borderId="0" xfId="55" applyFont="1" applyBorder="1" applyAlignment="1">
      <alignment wrapText="1"/>
      <protection/>
    </xf>
    <xf numFmtId="0" fontId="2" fillId="0" borderId="0" xfId="55" applyFont="1" applyBorder="1" applyAlignment="1">
      <alignment horizontal="left" wrapText="1"/>
      <protection/>
    </xf>
    <xf numFmtId="0" fontId="4" fillId="0" borderId="0" xfId="55" applyFont="1" applyAlignment="1">
      <alignment/>
      <protection/>
    </xf>
    <xf numFmtId="0" fontId="10" fillId="0" borderId="0" xfId="55" applyFont="1" applyBorder="1" applyAlignment="1">
      <alignment horizontal="center" wrapText="1"/>
      <protection/>
    </xf>
    <xf numFmtId="0" fontId="2" fillId="0" borderId="0" xfId="55" applyFont="1" applyBorder="1" applyAlignment="1">
      <alignment/>
      <protection/>
    </xf>
    <xf numFmtId="49" fontId="11" fillId="0" borderId="0" xfId="55" applyNumberFormat="1" applyFont="1" applyBorder="1" applyAlignment="1">
      <alignment horizontal="center" vertical="top"/>
      <protection/>
    </xf>
    <xf numFmtId="0" fontId="0" fillId="0" borderId="0" xfId="55" applyBorder="1">
      <alignment/>
      <protection/>
    </xf>
    <xf numFmtId="0" fontId="9" fillId="0" borderId="0" xfId="55" applyFont="1" applyAlignment="1">
      <alignment horizontal="left"/>
      <protection/>
    </xf>
    <xf numFmtId="0" fontId="3" fillId="0" borderId="0" xfId="55" applyFont="1" applyAlignment="1">
      <alignment horizontal="left"/>
      <protection/>
    </xf>
    <xf numFmtId="0" fontId="0" fillId="0" borderId="0" xfId="55" applyFont="1" applyAlignment="1">
      <alignment horizontal="left"/>
      <protection/>
    </xf>
    <xf numFmtId="49" fontId="3" fillId="0" borderId="0" xfId="55" applyNumberFormat="1" applyFont="1" applyBorder="1" applyAlignment="1">
      <alignment/>
      <protection/>
    </xf>
    <xf numFmtId="49" fontId="0" fillId="0" borderId="0" xfId="55" applyNumberFormat="1" applyAlignment="1">
      <alignment/>
      <protection/>
    </xf>
    <xf numFmtId="49" fontId="3" fillId="0" borderId="0" xfId="55" applyNumberFormat="1" applyFont="1" applyAlignment="1">
      <alignment horizontal="left"/>
      <protection/>
    </xf>
    <xf numFmtId="0" fontId="0" fillId="0" borderId="0" xfId="55" applyBorder="1" applyAlignment="1">
      <alignment horizontal="left"/>
      <protection/>
    </xf>
    <xf numFmtId="0" fontId="3" fillId="0" borderId="0" xfId="55" applyFont="1" applyBorder="1">
      <alignment/>
      <protection/>
    </xf>
    <xf numFmtId="0" fontId="0" fillId="0" borderId="0" xfId="55" applyFont="1" applyBorder="1">
      <alignment/>
      <protection/>
    </xf>
    <xf numFmtId="0" fontId="9" fillId="0" borderId="0" xfId="55" applyFont="1" applyAlignment="1">
      <alignment/>
      <protection/>
    </xf>
    <xf numFmtId="0" fontId="0" fillId="0" borderId="0" xfId="55"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5" applyFont="1" applyBorder="1" applyAlignment="1">
      <alignment horizontal="center" vertical="center"/>
      <protection/>
    </xf>
    <xf numFmtId="3" fontId="7" fillId="0" borderId="13" xfId="55"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4" applyNumberFormat="1" applyFont="1" applyBorder="1" applyAlignment="1">
      <alignment horizontal="right" vertical="center" wrapText="1"/>
    </xf>
    <xf numFmtId="0" fontId="12" fillId="0" borderId="13" xfId="55" applyFont="1" applyBorder="1" applyAlignment="1">
      <alignment horizontal="center" vertical="center" wrapText="1"/>
      <protection/>
    </xf>
    <xf numFmtId="0" fontId="14" fillId="0" borderId="0" xfId="0" applyFont="1" applyAlignment="1">
      <alignment/>
    </xf>
    <xf numFmtId="49" fontId="7" fillId="0" borderId="23" xfId="55" applyNumberFormat="1" applyFont="1" applyBorder="1" applyAlignment="1">
      <alignment horizontal="center" vertical="center" wrapText="1"/>
      <protection/>
    </xf>
    <xf numFmtId="49" fontId="7" fillId="0" borderId="13" xfId="55"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5"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4" applyNumberFormat="1" applyFont="1" applyFill="1" applyBorder="1" applyAlignment="1" applyProtection="1">
      <alignment horizontal="center" vertical="center" wrapText="1"/>
      <protection/>
    </xf>
    <xf numFmtId="0" fontId="6" fillId="0" borderId="0" xfId="54" applyNumberFormat="1" applyFont="1" applyFill="1" applyBorder="1" applyAlignment="1" applyProtection="1">
      <alignment horizontal="center"/>
      <protection/>
    </xf>
    <xf numFmtId="0" fontId="7" fillId="0" borderId="23" xfId="54" applyNumberFormat="1" applyFont="1" applyFill="1" applyBorder="1" applyAlignment="1" applyProtection="1">
      <alignment horizontal="center"/>
      <protection/>
    </xf>
    <xf numFmtId="0" fontId="7" fillId="0" borderId="24" xfId="54" applyNumberFormat="1" applyFont="1" applyFill="1" applyBorder="1" applyAlignment="1" applyProtection="1">
      <alignment horizontal="center"/>
      <protection/>
    </xf>
    <xf numFmtId="0" fontId="7" fillId="0" borderId="22" xfId="54" applyNumberFormat="1" applyFont="1" applyFill="1" applyBorder="1" applyAlignment="1" applyProtection="1">
      <alignment horizontal="center"/>
      <protection/>
    </xf>
    <xf numFmtId="0" fontId="1" fillId="0" borderId="14" xfId="54" applyNumberFormat="1" applyFont="1" applyFill="1" applyBorder="1" applyAlignment="1" applyProtection="1">
      <alignment horizontal="left" wrapText="1"/>
      <protection/>
    </xf>
    <xf numFmtId="0" fontId="1" fillId="0" borderId="0" xfId="54" applyNumberFormat="1" applyFont="1" applyFill="1" applyBorder="1" applyAlignment="1" applyProtection="1">
      <alignment horizontal="left" wrapText="1"/>
      <protection/>
    </xf>
    <xf numFmtId="0" fontId="1" fillId="0" borderId="12" xfId="54" applyNumberFormat="1" applyFont="1" applyFill="1" applyBorder="1" applyAlignment="1" applyProtection="1">
      <alignment horizontal="left" wrapText="1"/>
      <protection/>
    </xf>
    <xf numFmtId="0" fontId="3" fillId="0" borderId="0" xfId="54" applyNumberFormat="1" applyFont="1" applyFill="1" applyBorder="1" applyAlignment="1" applyProtection="1">
      <alignment horizontal="center"/>
      <protection/>
    </xf>
    <xf numFmtId="0" fontId="3" fillId="0" borderId="11" xfId="54" applyNumberFormat="1" applyFont="1" applyFill="1" applyBorder="1" applyAlignment="1" applyProtection="1">
      <alignment horizontal="left" vertical="center"/>
      <protection/>
    </xf>
    <xf numFmtId="0" fontId="3" fillId="0" borderId="17" xfId="54" applyNumberFormat="1" applyFont="1" applyFill="1" applyBorder="1" applyAlignment="1" applyProtection="1">
      <alignment horizontal="left" vertical="center"/>
      <protection/>
    </xf>
    <xf numFmtId="0" fontId="6" fillId="0" borderId="11" xfId="54"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4"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4" applyNumberFormat="1" applyFont="1" applyFill="1" applyBorder="1" applyAlignment="1" applyProtection="1">
      <alignment horizontal="center"/>
      <protection/>
    </xf>
    <xf numFmtId="0" fontId="8" fillId="0" borderId="0" xfId="54" applyNumberFormat="1" applyFont="1" applyFill="1" applyBorder="1" applyAlignment="1" applyProtection="1">
      <alignment horizontal="center"/>
      <protection/>
    </xf>
    <xf numFmtId="0" fontId="8" fillId="0" borderId="12" xfId="54" applyNumberFormat="1" applyFont="1" applyFill="1" applyBorder="1" applyAlignment="1" applyProtection="1">
      <alignment horizontal="center"/>
      <protection/>
    </xf>
    <xf numFmtId="0" fontId="3" fillId="0" borderId="0" xfId="54" applyFont="1" applyBorder="1" applyAlignment="1">
      <alignment horizontal="center"/>
      <protection/>
    </xf>
    <xf numFmtId="0" fontId="3" fillId="0" borderId="0" xfId="54" applyFont="1" applyAlignment="1">
      <alignment horizontal="center"/>
      <protection/>
    </xf>
    <xf numFmtId="0" fontId="1" fillId="0" borderId="14" xfId="54" applyNumberFormat="1" applyFont="1" applyFill="1" applyBorder="1" applyAlignment="1" applyProtection="1">
      <alignment horizontal="left"/>
      <protection/>
    </xf>
    <xf numFmtId="0" fontId="1" fillId="0" borderId="0" xfId="54" applyNumberFormat="1" applyFont="1" applyFill="1" applyBorder="1" applyAlignment="1" applyProtection="1">
      <alignment horizontal="left"/>
      <protection/>
    </xf>
    <xf numFmtId="0" fontId="1" fillId="0" borderId="12" xfId="54" applyNumberFormat="1" applyFont="1" applyFill="1" applyBorder="1" applyAlignment="1" applyProtection="1">
      <alignment horizontal="left"/>
      <protection/>
    </xf>
    <xf numFmtId="0" fontId="3" fillId="0" borderId="16" xfId="54" applyNumberFormat="1" applyFont="1" applyFill="1" applyBorder="1" applyAlignment="1" applyProtection="1">
      <alignment horizontal="left" vertical="center" wrapText="1"/>
      <protection/>
    </xf>
    <xf numFmtId="0" fontId="1" fillId="0" borderId="15" xfId="54" applyNumberFormat="1" applyFont="1" applyFill="1" applyBorder="1" applyAlignment="1" applyProtection="1">
      <alignment horizontal="center" wrapText="1"/>
      <protection/>
    </xf>
    <xf numFmtId="0" fontId="1" fillId="0" borderId="16" xfId="54" applyNumberFormat="1" applyFont="1" applyFill="1" applyBorder="1" applyAlignment="1" applyProtection="1">
      <alignment horizontal="left" wrapText="1"/>
      <protection/>
    </xf>
    <xf numFmtId="0" fontId="1" fillId="0" borderId="11" xfId="54" applyNumberFormat="1" applyFont="1" applyFill="1" applyBorder="1" applyAlignment="1" applyProtection="1">
      <alignment horizontal="left" wrapText="1"/>
      <protection/>
    </xf>
    <xf numFmtId="0" fontId="1" fillId="0" borderId="17" xfId="54" applyNumberFormat="1" applyFont="1" applyFill="1" applyBorder="1" applyAlignment="1" applyProtection="1">
      <alignment horizontal="left" wrapText="1"/>
      <protection/>
    </xf>
    <xf numFmtId="0" fontId="3" fillId="0" borderId="14" xfId="54" applyNumberFormat="1" applyFont="1" applyFill="1" applyBorder="1" applyAlignment="1" applyProtection="1">
      <alignment/>
      <protection/>
    </xf>
    <xf numFmtId="0" fontId="0" fillId="0" borderId="0" xfId="54"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5"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5" applyFont="1" applyBorder="1" applyAlignment="1">
      <alignment horizontal="left" vertical="center" wrapText="1"/>
      <protection/>
    </xf>
    <xf numFmtId="0" fontId="3" fillId="0" borderId="24" xfId="55" applyFont="1" applyBorder="1" applyAlignment="1">
      <alignment horizontal="left" vertical="center" wrapText="1"/>
      <protection/>
    </xf>
    <xf numFmtId="0" fontId="3" fillId="0" borderId="22" xfId="55"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5" applyFont="1" applyBorder="1" applyAlignment="1">
      <alignment horizontal="left" vertical="center" wrapText="1"/>
      <protection/>
    </xf>
    <xf numFmtId="0" fontId="7" fillId="0" borderId="24" xfId="55" applyFont="1" applyBorder="1" applyAlignment="1">
      <alignment horizontal="left" vertical="center" wrapText="1"/>
      <protection/>
    </xf>
    <xf numFmtId="0" fontId="7" fillId="0" borderId="22" xfId="55" applyFont="1" applyBorder="1" applyAlignment="1">
      <alignment horizontal="left" vertical="center" wrapText="1"/>
      <protection/>
    </xf>
    <xf numFmtId="0" fontId="12" fillId="0" borderId="23" xfId="55" applyFont="1" applyBorder="1" applyAlignment="1">
      <alignment horizontal="center" vertical="center" wrapText="1"/>
      <protection/>
    </xf>
    <xf numFmtId="0" fontId="12" fillId="0" borderId="24" xfId="55" applyFont="1" applyBorder="1" applyAlignment="1">
      <alignment horizontal="center" vertical="center" wrapText="1"/>
      <protection/>
    </xf>
    <xf numFmtId="0" fontId="12" fillId="0" borderId="22" xfId="55" applyFont="1" applyBorder="1" applyAlignment="1">
      <alignment horizontal="center" vertical="center" wrapText="1"/>
      <protection/>
    </xf>
  </cellXfs>
  <cellStyles count="5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2 2"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Финансовый 2" xfId="63"/>
    <cellStyle name="Comma" xfId="64"/>
    <cellStyle name="Comma [0]"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15</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&amp;LD7E06094&amp;C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7.2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1865</v>
      </c>
      <c r="D6" s="88">
        <f>SUM(D7,D10,D13,D14,D15,D21,D24,D25,D18,D19,D20)</f>
        <v>1848193.339999999</v>
      </c>
      <c r="E6" s="88">
        <f>SUM(E7,E10,E13,E14,E15,E21,E24,E25,E18,E19,E20)</f>
        <v>1464</v>
      </c>
      <c r="F6" s="88">
        <f>SUM(F7,F10,F13,F14,F15,F21,F24,F25,F18,F19,F20)</f>
        <v>1555668.2399999984</v>
      </c>
      <c r="G6" s="88">
        <f>SUM(G7,G10,G13,G14,G15,G21,G24,G25,G18,G19,G20)</f>
        <v>21</v>
      </c>
      <c r="H6" s="88">
        <f>SUM(H7,H10,H13,H14,H15,H21,H24,H25,H18,H19,H20)</f>
        <v>34135.4</v>
      </c>
      <c r="I6" s="88">
        <f>SUM(I7,I10,I13,I14,I15,I21,I24,I25,I18,I19,I20)</f>
        <v>65</v>
      </c>
      <c r="J6" s="88">
        <f>SUM(J7,J10,J13,J14,J15,J21,J24,J25,J18,J19,J20)</f>
        <v>31688.24</v>
      </c>
      <c r="K6" s="88">
        <f>SUM(K7,K10,K13,K14,K15,K21,K24,K25,K18,K19,K20)</f>
        <v>236</v>
      </c>
      <c r="L6" s="88">
        <f>SUM(L7,L10,L13,L14,L15,L21,L24,L25,L18,L19,L20)</f>
        <v>212112.88</v>
      </c>
    </row>
    <row r="7" spans="1:12" ht="12.75" customHeight="1">
      <c r="A7" s="86">
        <v>2</v>
      </c>
      <c r="B7" s="89" t="s">
        <v>67</v>
      </c>
      <c r="C7" s="90">
        <v>492</v>
      </c>
      <c r="D7" s="90">
        <v>1177327.54</v>
      </c>
      <c r="E7" s="90">
        <v>320</v>
      </c>
      <c r="F7" s="90">
        <v>950835.749999999</v>
      </c>
      <c r="G7" s="90">
        <v>14</v>
      </c>
      <c r="H7" s="90">
        <v>28767.8</v>
      </c>
      <c r="I7" s="90">
        <v>12</v>
      </c>
      <c r="J7" s="90">
        <v>13312.64</v>
      </c>
      <c r="K7" s="90">
        <v>125</v>
      </c>
      <c r="L7" s="90">
        <v>162995.68</v>
      </c>
    </row>
    <row r="8" spans="1:12" ht="12.75">
      <c r="A8" s="86">
        <v>3</v>
      </c>
      <c r="B8" s="91" t="s">
        <v>68</v>
      </c>
      <c r="C8" s="90">
        <v>279</v>
      </c>
      <c r="D8" s="90">
        <v>839721.06</v>
      </c>
      <c r="E8" s="90">
        <v>255</v>
      </c>
      <c r="F8" s="90">
        <v>791966.159999999</v>
      </c>
      <c r="G8" s="90">
        <v>9</v>
      </c>
      <c r="H8" s="90">
        <v>19521</v>
      </c>
      <c r="I8" s="90">
        <v>3</v>
      </c>
      <c r="J8" s="90">
        <v>5797.44</v>
      </c>
      <c r="K8" s="90">
        <v>2</v>
      </c>
      <c r="L8" s="90">
        <v>5368</v>
      </c>
    </row>
    <row r="9" spans="1:12" ht="12.75">
      <c r="A9" s="86">
        <v>4</v>
      </c>
      <c r="B9" s="91" t="s">
        <v>69</v>
      </c>
      <c r="C9" s="90">
        <v>213</v>
      </c>
      <c r="D9" s="90">
        <v>337606.48</v>
      </c>
      <c r="E9" s="90">
        <v>65</v>
      </c>
      <c r="F9" s="90">
        <v>158869.59</v>
      </c>
      <c r="G9" s="90">
        <v>5</v>
      </c>
      <c r="H9" s="90">
        <v>9246.8</v>
      </c>
      <c r="I9" s="90">
        <v>9</v>
      </c>
      <c r="J9" s="90">
        <v>7515.2</v>
      </c>
      <c r="K9" s="90">
        <v>123</v>
      </c>
      <c r="L9" s="90">
        <v>157627.68</v>
      </c>
    </row>
    <row r="10" spans="1:12" ht="12.75">
      <c r="A10" s="86">
        <v>5</v>
      </c>
      <c r="B10" s="89" t="s">
        <v>70</v>
      </c>
      <c r="C10" s="90">
        <v>189</v>
      </c>
      <c r="D10" s="90">
        <v>197542.400000001</v>
      </c>
      <c r="E10" s="90">
        <v>156</v>
      </c>
      <c r="F10" s="90">
        <v>178304.73</v>
      </c>
      <c r="G10" s="90">
        <v>3</v>
      </c>
      <c r="H10" s="90">
        <v>3220.7</v>
      </c>
      <c r="I10" s="90">
        <v>5</v>
      </c>
      <c r="J10" s="90">
        <v>5492.4</v>
      </c>
      <c r="K10" s="90">
        <v>17</v>
      </c>
      <c r="L10" s="90">
        <v>18251.2</v>
      </c>
    </row>
    <row r="11" spans="1:12" ht="12.75">
      <c r="A11" s="86">
        <v>6</v>
      </c>
      <c r="B11" s="91" t="s">
        <v>71</v>
      </c>
      <c r="C11" s="90">
        <v>2</v>
      </c>
      <c r="D11" s="90">
        <v>5368</v>
      </c>
      <c r="E11" s="90">
        <v>2</v>
      </c>
      <c r="F11" s="90">
        <v>5368</v>
      </c>
      <c r="G11" s="90"/>
      <c r="H11" s="90"/>
      <c r="I11" s="90"/>
      <c r="J11" s="90"/>
      <c r="K11" s="90"/>
      <c r="L11" s="90"/>
    </row>
    <row r="12" spans="1:12" ht="12.75">
      <c r="A12" s="86">
        <v>7</v>
      </c>
      <c r="B12" s="91" t="s">
        <v>72</v>
      </c>
      <c r="C12" s="90">
        <v>187</v>
      </c>
      <c r="D12" s="90">
        <v>192174.400000001</v>
      </c>
      <c r="E12" s="90">
        <v>154</v>
      </c>
      <c r="F12" s="90">
        <v>172936.73</v>
      </c>
      <c r="G12" s="90">
        <v>3</v>
      </c>
      <c r="H12" s="90">
        <v>3220.7</v>
      </c>
      <c r="I12" s="90">
        <v>5</v>
      </c>
      <c r="J12" s="90">
        <v>5492.4</v>
      </c>
      <c r="K12" s="90">
        <v>17</v>
      </c>
      <c r="L12" s="90">
        <v>18251.2</v>
      </c>
    </row>
    <row r="13" spans="1:12" ht="12.75">
      <c r="A13" s="86">
        <v>8</v>
      </c>
      <c r="B13" s="89" t="s">
        <v>18</v>
      </c>
      <c r="C13" s="90">
        <v>183</v>
      </c>
      <c r="D13" s="90">
        <v>195395.200000001</v>
      </c>
      <c r="E13" s="90">
        <v>174</v>
      </c>
      <c r="F13" s="90">
        <v>186510.280000001</v>
      </c>
      <c r="G13" s="90">
        <v>2</v>
      </c>
      <c r="H13" s="90">
        <v>1073.3</v>
      </c>
      <c r="I13" s="90"/>
      <c r="J13" s="90"/>
      <c r="K13" s="90">
        <v>6</v>
      </c>
      <c r="L13" s="90">
        <v>6441.6</v>
      </c>
    </row>
    <row r="14" spans="1:12" ht="12.75">
      <c r="A14" s="86">
        <v>9</v>
      </c>
      <c r="B14" s="89" t="s">
        <v>19</v>
      </c>
      <c r="C14" s="90">
        <v>6</v>
      </c>
      <c r="D14" s="90">
        <v>6441.6</v>
      </c>
      <c r="E14" s="90">
        <v>6</v>
      </c>
      <c r="F14" s="90">
        <v>6441.6</v>
      </c>
      <c r="G14" s="90"/>
      <c r="H14" s="90"/>
      <c r="I14" s="90"/>
      <c r="J14" s="90"/>
      <c r="K14" s="90"/>
      <c r="L14" s="90"/>
    </row>
    <row r="15" spans="1:12" ht="89.25" customHeight="1">
      <c r="A15" s="86">
        <v>10</v>
      </c>
      <c r="B15" s="89" t="s">
        <v>90</v>
      </c>
      <c r="C15" s="90">
        <v>80</v>
      </c>
      <c r="D15" s="90">
        <v>43749.2</v>
      </c>
      <c r="E15" s="90">
        <v>74</v>
      </c>
      <c r="F15" s="90">
        <v>40978.58</v>
      </c>
      <c r="G15" s="90">
        <v>2</v>
      </c>
      <c r="H15" s="90">
        <v>1073.6</v>
      </c>
      <c r="I15" s="90"/>
      <c r="J15" s="90"/>
      <c r="K15" s="90">
        <v>4</v>
      </c>
      <c r="L15" s="90">
        <v>2147.2</v>
      </c>
    </row>
    <row r="16" spans="1:12" ht="12.75">
      <c r="A16" s="86">
        <v>11</v>
      </c>
      <c r="B16" s="91" t="s">
        <v>71</v>
      </c>
      <c r="C16" s="90">
        <v>1</v>
      </c>
      <c r="D16" s="90">
        <v>1342</v>
      </c>
      <c r="E16" s="90">
        <v>1</v>
      </c>
      <c r="F16" s="90">
        <v>1342</v>
      </c>
      <c r="G16" s="90"/>
      <c r="H16" s="90"/>
      <c r="I16" s="90"/>
      <c r="J16" s="90"/>
      <c r="K16" s="90"/>
      <c r="L16" s="90"/>
    </row>
    <row r="17" spans="1:12" ht="12.75">
      <c r="A17" s="86">
        <v>12</v>
      </c>
      <c r="B17" s="91" t="s">
        <v>72</v>
      </c>
      <c r="C17" s="90">
        <v>79</v>
      </c>
      <c r="D17" s="90">
        <v>42407.2</v>
      </c>
      <c r="E17" s="90">
        <v>73</v>
      </c>
      <c r="F17" s="90">
        <v>39636.58</v>
      </c>
      <c r="G17" s="90">
        <v>2</v>
      </c>
      <c r="H17" s="90">
        <v>1073.6</v>
      </c>
      <c r="I17" s="90"/>
      <c r="J17" s="90"/>
      <c r="K17" s="90">
        <v>4</v>
      </c>
      <c r="L17" s="90">
        <v>2147.2</v>
      </c>
    </row>
    <row r="18" spans="1:12" ht="12.75">
      <c r="A18" s="86">
        <v>13</v>
      </c>
      <c r="B18" s="92" t="s">
        <v>91</v>
      </c>
      <c r="C18" s="90">
        <v>880</v>
      </c>
      <c r="D18" s="90">
        <v>223040.399999997</v>
      </c>
      <c r="E18" s="90">
        <v>701</v>
      </c>
      <c r="F18" s="90">
        <v>188168.699999998</v>
      </c>
      <c r="G18" s="90"/>
      <c r="H18" s="90"/>
      <c r="I18" s="90">
        <v>48</v>
      </c>
      <c r="J18" s="90">
        <v>12883.2</v>
      </c>
      <c r="K18" s="90">
        <v>82</v>
      </c>
      <c r="L18" s="90">
        <v>22008.8</v>
      </c>
    </row>
    <row r="19" spans="1:12" ht="12.75">
      <c r="A19" s="86">
        <v>14</v>
      </c>
      <c r="B19" s="92" t="s">
        <v>92</v>
      </c>
      <c r="C19" s="90">
        <v>35</v>
      </c>
      <c r="D19" s="90">
        <v>4697</v>
      </c>
      <c r="E19" s="90">
        <v>33</v>
      </c>
      <c r="F19" s="90">
        <v>4428.6</v>
      </c>
      <c r="G19" s="90"/>
      <c r="H19" s="90"/>
      <c r="I19" s="90"/>
      <c r="J19" s="90"/>
      <c r="K19" s="90">
        <v>2</v>
      </c>
      <c r="L19" s="90">
        <v>268.4</v>
      </c>
    </row>
    <row r="20" spans="1:12" ht="26.25">
      <c r="A20" s="86">
        <v>15</v>
      </c>
      <c r="B20" s="92" t="s">
        <v>96</v>
      </c>
      <c r="C20" s="90"/>
      <c r="D20" s="90"/>
      <c r="E20" s="90"/>
      <c r="F20" s="90"/>
      <c r="G20" s="90"/>
      <c r="H20" s="90"/>
      <c r="I20" s="90"/>
      <c r="J20" s="90"/>
      <c r="K20" s="90"/>
      <c r="L20" s="90"/>
    </row>
    <row r="21" spans="1:12" ht="26.2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9">
      <c r="A24" s="86">
        <v>19</v>
      </c>
      <c r="B24" s="89" t="s">
        <v>93</v>
      </c>
      <c r="C24" s="90"/>
      <c r="D24" s="90"/>
      <c r="E24" s="90"/>
      <c r="F24" s="90"/>
      <c r="G24" s="90"/>
      <c r="H24" s="90"/>
      <c r="I24" s="90"/>
      <c r="J24" s="90"/>
      <c r="K24" s="90"/>
      <c r="L24" s="90"/>
    </row>
    <row r="25" spans="1:12" ht="26.2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2.5">
      <c r="A33" s="86">
        <v>28</v>
      </c>
      <c r="B33" s="89" t="s">
        <v>75</v>
      </c>
      <c r="C33" s="90"/>
      <c r="D33" s="90"/>
      <c r="E33" s="90"/>
      <c r="F33" s="90"/>
      <c r="G33" s="90"/>
      <c r="H33" s="90"/>
      <c r="I33" s="90"/>
      <c r="J33" s="90"/>
      <c r="K33" s="90"/>
      <c r="L33" s="90"/>
    </row>
    <row r="34" spans="1:12" ht="26.25">
      <c r="A34" s="86">
        <v>29</v>
      </c>
      <c r="B34" s="89" t="s">
        <v>76</v>
      </c>
      <c r="C34" s="90"/>
      <c r="D34" s="90"/>
      <c r="E34" s="90"/>
      <c r="F34" s="90"/>
      <c r="G34" s="90"/>
      <c r="H34" s="90"/>
      <c r="I34" s="90"/>
      <c r="J34" s="90"/>
      <c r="K34" s="90"/>
      <c r="L34" s="90"/>
    </row>
    <row r="35" spans="1:12" ht="26.25">
      <c r="A35" s="86">
        <v>30</v>
      </c>
      <c r="B35" s="89" t="s">
        <v>94</v>
      </c>
      <c r="C35" s="90"/>
      <c r="D35" s="90"/>
      <c r="E35" s="90"/>
      <c r="F35" s="90"/>
      <c r="G35" s="90"/>
      <c r="H35" s="90"/>
      <c r="I35" s="90"/>
      <c r="J35" s="90"/>
      <c r="K35" s="90"/>
      <c r="L35" s="90"/>
    </row>
    <row r="36" spans="1:12" ht="26.2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8.75">
      <c r="A38" s="86">
        <v>33</v>
      </c>
      <c r="B38" s="89" t="s">
        <v>77</v>
      </c>
      <c r="C38" s="90"/>
      <c r="D38" s="90"/>
      <c r="E38" s="90"/>
      <c r="F38" s="90"/>
      <c r="G38" s="90"/>
      <c r="H38" s="90"/>
      <c r="I38" s="90"/>
      <c r="J38" s="90"/>
      <c r="K38" s="90"/>
      <c r="L38" s="90"/>
    </row>
    <row r="39" spans="1:12" ht="19.5" customHeight="1">
      <c r="A39" s="86">
        <v>34</v>
      </c>
      <c r="B39" s="87" t="s">
        <v>99</v>
      </c>
      <c r="C39" s="88">
        <f>SUM(C40,C47,C48,C49)</f>
        <v>49</v>
      </c>
      <c r="D39" s="88">
        <f>SUM(D40,D47,D48,D49)</f>
        <v>53143.2</v>
      </c>
      <c r="E39" s="88">
        <f>SUM(E40,E47,E48,E49)</f>
        <v>37</v>
      </c>
      <c r="F39" s="88">
        <f>SUM(F40,F47,F48,F49)</f>
        <v>31203.579999999998</v>
      </c>
      <c r="G39" s="88">
        <f>SUM(G40,G47,G48,G49)</f>
        <v>4</v>
      </c>
      <c r="H39" s="88">
        <f>SUM(H40,H47,H48,H49)</f>
        <v>2684</v>
      </c>
      <c r="I39" s="88">
        <f>SUM(I40,I47,I48,I49)</f>
        <v>0</v>
      </c>
      <c r="J39" s="88">
        <f>SUM(J40,J47,J48,J49)</f>
        <v>0</v>
      </c>
      <c r="K39" s="88">
        <f>SUM(K40,K47,K48,K49)</f>
        <v>6</v>
      </c>
      <c r="L39" s="88">
        <f>SUM(L40,L47,L48,L49)</f>
        <v>6441.6</v>
      </c>
    </row>
    <row r="40" spans="1:12" ht="12.75">
      <c r="A40" s="86">
        <v>35</v>
      </c>
      <c r="B40" s="89" t="s">
        <v>78</v>
      </c>
      <c r="C40" s="90">
        <f>SUM(C41,C44)</f>
        <v>47</v>
      </c>
      <c r="D40" s="90">
        <f>SUM(D41,D44)</f>
        <v>51532.799999999996</v>
      </c>
      <c r="E40" s="90">
        <f>SUM(E41,E44)</f>
        <v>36</v>
      </c>
      <c r="F40" s="90">
        <f>SUM(F41,F44)</f>
        <v>30398.379999999997</v>
      </c>
      <c r="G40" s="90">
        <f>SUM(G41,G44)</f>
        <v>3</v>
      </c>
      <c r="H40" s="90">
        <f>SUM(H41,H44)</f>
        <v>1610.4</v>
      </c>
      <c r="I40" s="90">
        <f>SUM(I41,I44)</f>
        <v>0</v>
      </c>
      <c r="J40" s="90">
        <f>SUM(J41,J44)</f>
        <v>0</v>
      </c>
      <c r="K40" s="90">
        <f>SUM(K41,K44)</f>
        <v>6</v>
      </c>
      <c r="L40" s="90">
        <f>SUM(L41,L44)</f>
        <v>6441.6</v>
      </c>
    </row>
    <row r="41" spans="1:12" ht="12.75">
      <c r="A41" s="86">
        <v>36</v>
      </c>
      <c r="B41" s="89" t="s">
        <v>79</v>
      </c>
      <c r="C41" s="90">
        <v>3</v>
      </c>
      <c r="D41" s="90">
        <v>6441.6</v>
      </c>
      <c r="E41" s="90">
        <v>2</v>
      </c>
      <c r="F41" s="90">
        <v>4294.4</v>
      </c>
      <c r="G41" s="90"/>
      <c r="H41" s="90"/>
      <c r="I41" s="90"/>
      <c r="J41" s="90"/>
      <c r="K41" s="90">
        <v>1</v>
      </c>
      <c r="L41" s="90">
        <v>1073.6</v>
      </c>
    </row>
    <row r="42" spans="1:12" ht="12.75">
      <c r="A42" s="86">
        <v>37</v>
      </c>
      <c r="B42" s="91" t="s">
        <v>80</v>
      </c>
      <c r="C42" s="90">
        <v>2</v>
      </c>
      <c r="D42" s="90">
        <v>5368</v>
      </c>
      <c r="E42" s="90">
        <v>2</v>
      </c>
      <c r="F42" s="90">
        <v>4294.4</v>
      </c>
      <c r="G42" s="90"/>
      <c r="H42" s="90"/>
      <c r="I42" s="90"/>
      <c r="J42" s="90"/>
      <c r="K42" s="90"/>
      <c r="L42" s="90"/>
    </row>
    <row r="43" spans="1:12" ht="12.75">
      <c r="A43" s="86">
        <v>38</v>
      </c>
      <c r="B43" s="91" t="s">
        <v>69</v>
      </c>
      <c r="C43" s="90">
        <v>1</v>
      </c>
      <c r="D43" s="90">
        <v>1073.6</v>
      </c>
      <c r="E43" s="90"/>
      <c r="F43" s="90"/>
      <c r="G43" s="90"/>
      <c r="H43" s="90"/>
      <c r="I43" s="90"/>
      <c r="J43" s="90"/>
      <c r="K43" s="90">
        <v>1</v>
      </c>
      <c r="L43" s="90">
        <v>1073.6</v>
      </c>
    </row>
    <row r="44" spans="1:12" ht="12.75">
      <c r="A44" s="86">
        <v>39</v>
      </c>
      <c r="B44" s="89" t="s">
        <v>81</v>
      </c>
      <c r="C44" s="90">
        <v>44</v>
      </c>
      <c r="D44" s="90">
        <v>45091.2</v>
      </c>
      <c r="E44" s="90">
        <v>34</v>
      </c>
      <c r="F44" s="90">
        <v>26103.98</v>
      </c>
      <c r="G44" s="90">
        <v>3</v>
      </c>
      <c r="H44" s="90">
        <v>1610.4</v>
      </c>
      <c r="I44" s="90"/>
      <c r="J44" s="90"/>
      <c r="K44" s="90">
        <v>5</v>
      </c>
      <c r="L44" s="90">
        <v>5368</v>
      </c>
    </row>
    <row r="45" spans="1:12" ht="26.25">
      <c r="A45" s="86">
        <v>40</v>
      </c>
      <c r="B45" s="91" t="s">
        <v>82</v>
      </c>
      <c r="C45" s="90"/>
      <c r="D45" s="90"/>
      <c r="E45" s="90"/>
      <c r="F45" s="90"/>
      <c r="G45" s="90"/>
      <c r="H45" s="90"/>
      <c r="I45" s="90"/>
      <c r="J45" s="90"/>
      <c r="K45" s="90"/>
      <c r="L45" s="90"/>
    </row>
    <row r="46" spans="1:12" ht="12.75">
      <c r="A46" s="86">
        <v>41</v>
      </c>
      <c r="B46" s="91" t="s">
        <v>72</v>
      </c>
      <c r="C46" s="90">
        <v>44</v>
      </c>
      <c r="D46" s="90">
        <v>45091.2</v>
      </c>
      <c r="E46" s="90">
        <v>34</v>
      </c>
      <c r="F46" s="90">
        <v>26103.98</v>
      </c>
      <c r="G46" s="90">
        <v>3</v>
      </c>
      <c r="H46" s="90">
        <v>1610.4</v>
      </c>
      <c r="I46" s="90"/>
      <c r="J46" s="90"/>
      <c r="K46" s="90">
        <v>5</v>
      </c>
      <c r="L46" s="90">
        <v>5368</v>
      </c>
    </row>
    <row r="47" spans="1:12" ht="39">
      <c r="A47" s="86">
        <v>42</v>
      </c>
      <c r="B47" s="89" t="s">
        <v>83</v>
      </c>
      <c r="C47" s="90"/>
      <c r="D47" s="90"/>
      <c r="E47" s="90"/>
      <c r="F47" s="90"/>
      <c r="G47" s="90"/>
      <c r="H47" s="90"/>
      <c r="I47" s="90"/>
      <c r="J47" s="90"/>
      <c r="K47" s="90"/>
      <c r="L47" s="90"/>
    </row>
    <row r="48" spans="1:12" ht="26.25">
      <c r="A48" s="86">
        <v>43</v>
      </c>
      <c r="B48" s="94" t="s">
        <v>16</v>
      </c>
      <c r="C48" s="90"/>
      <c r="D48" s="90"/>
      <c r="E48" s="90"/>
      <c r="F48" s="90"/>
      <c r="G48" s="90"/>
      <c r="H48" s="90"/>
      <c r="I48" s="90"/>
      <c r="J48" s="90"/>
      <c r="K48" s="90"/>
      <c r="L48" s="90"/>
    </row>
    <row r="49" spans="1:12" ht="39">
      <c r="A49" s="86">
        <v>44</v>
      </c>
      <c r="B49" s="89" t="s">
        <v>84</v>
      </c>
      <c r="C49" s="90">
        <v>2</v>
      </c>
      <c r="D49" s="90">
        <v>1610.4</v>
      </c>
      <c r="E49" s="90">
        <v>1</v>
      </c>
      <c r="F49" s="90">
        <v>805.2</v>
      </c>
      <c r="G49" s="90">
        <v>1</v>
      </c>
      <c r="H49" s="90">
        <v>1073.6</v>
      </c>
      <c r="I49" s="90"/>
      <c r="J49" s="90"/>
      <c r="K49" s="90"/>
      <c r="L49" s="90"/>
    </row>
    <row r="50" spans="1:12" ht="19.5" customHeight="1">
      <c r="A50" s="86">
        <v>45</v>
      </c>
      <c r="B50" s="87" t="s">
        <v>100</v>
      </c>
      <c r="C50" s="88">
        <f>SUM(C51:C54)</f>
        <v>11</v>
      </c>
      <c r="D50" s="88">
        <f>SUM(D51:D54)</f>
        <v>265.7</v>
      </c>
      <c r="E50" s="88">
        <f>SUM(E51:E54)</f>
        <v>11</v>
      </c>
      <c r="F50" s="88">
        <f>SUM(F51:F54)</f>
        <v>266.4</v>
      </c>
      <c r="G50" s="88">
        <f>SUM(G51:G54)</f>
        <v>0</v>
      </c>
      <c r="H50" s="88">
        <f>SUM(H51:H54)</f>
        <v>0</v>
      </c>
      <c r="I50" s="88">
        <f>SUM(I51:I54)</f>
        <v>0</v>
      </c>
      <c r="J50" s="88">
        <f>SUM(J51:J54)</f>
        <v>0</v>
      </c>
      <c r="K50" s="88">
        <f>SUM(K51:K54)</f>
        <v>0</v>
      </c>
      <c r="L50" s="88">
        <f>SUM(L51:L54)</f>
        <v>0</v>
      </c>
    </row>
    <row r="51" spans="1:12" ht="12.75">
      <c r="A51" s="86">
        <v>46</v>
      </c>
      <c r="B51" s="89" t="s">
        <v>9</v>
      </c>
      <c r="C51" s="90">
        <v>11</v>
      </c>
      <c r="D51" s="90">
        <v>265.7</v>
      </c>
      <c r="E51" s="90">
        <v>11</v>
      </c>
      <c r="F51" s="90">
        <v>266.4</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299</v>
      </c>
      <c r="D55" s="88">
        <v>160503.2</v>
      </c>
      <c r="E55" s="88">
        <v>299</v>
      </c>
      <c r="F55" s="88">
        <v>160503.2</v>
      </c>
      <c r="G55" s="88"/>
      <c r="H55" s="88"/>
      <c r="I55" s="88">
        <v>299</v>
      </c>
      <c r="J55" s="88">
        <v>160503.2</v>
      </c>
      <c r="K55" s="88"/>
      <c r="L55" s="88"/>
    </row>
    <row r="56" spans="1:12" ht="19.5" customHeight="1">
      <c r="A56" s="86">
        <v>51</v>
      </c>
      <c r="B56" s="95" t="s">
        <v>134</v>
      </c>
      <c r="C56" s="88">
        <f>SUM(C6,C28,C39,C50,C55)</f>
        <v>2224</v>
      </c>
      <c r="D56" s="88">
        <f>SUM(D6,D28,D39,D50,D55)</f>
        <v>2062105.4399999988</v>
      </c>
      <c r="E56" s="88">
        <f>SUM(E6,E28,E39,E50,E55)</f>
        <v>1811</v>
      </c>
      <c r="F56" s="88">
        <f>SUM(F6,F28,F39,F50,F55)</f>
        <v>1747641.4199999983</v>
      </c>
      <c r="G56" s="88">
        <f>SUM(G6,G28,G39,G50,G55)</f>
        <v>25</v>
      </c>
      <c r="H56" s="88">
        <f>SUM(H6,H28,H39,H50,H55)</f>
        <v>36819.4</v>
      </c>
      <c r="I56" s="88">
        <f>SUM(I6,I28,I39,I50,I55)</f>
        <v>364</v>
      </c>
      <c r="J56" s="88">
        <f>SUM(J6,J28,J39,J50,J55)</f>
        <v>192191.44</v>
      </c>
      <c r="K56" s="88">
        <f>SUM(K6,K28,K39,K50,K55)</f>
        <v>242</v>
      </c>
      <c r="L56" s="88">
        <f>SUM(L6,L28,L39,L50,L55)</f>
        <v>218554.48</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&amp;LD7E06094&amp;CФорма № 10, Підрозділ: Червоноградський міський суд Львівської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242</v>
      </c>
      <c r="G5" s="97">
        <f>SUM(G6:G33)</f>
        <v>218554.48000000004</v>
      </c>
    </row>
    <row r="6" spans="1:7" ht="12.75" customHeight="1">
      <c r="A6" s="96">
        <v>2</v>
      </c>
      <c r="B6" s="160" t="s">
        <v>114</v>
      </c>
      <c r="C6" s="161"/>
      <c r="D6" s="162"/>
      <c r="E6" s="102" t="s">
        <v>135</v>
      </c>
      <c r="F6" s="98">
        <v>13</v>
      </c>
      <c r="G6" s="99">
        <v>7926.08</v>
      </c>
    </row>
    <row r="7" spans="1:7" ht="26.25" customHeight="1">
      <c r="A7" s="96">
        <v>3</v>
      </c>
      <c r="B7" s="160" t="s">
        <v>59</v>
      </c>
      <c r="C7" s="161"/>
      <c r="D7" s="162"/>
      <c r="E7" s="102" t="s">
        <v>136</v>
      </c>
      <c r="F7" s="98">
        <v>37</v>
      </c>
      <c r="G7" s="99">
        <v>65304.19</v>
      </c>
    </row>
    <row r="8" spans="1:7" ht="39" customHeight="1">
      <c r="A8" s="96">
        <v>4</v>
      </c>
      <c r="B8" s="160" t="s">
        <v>119</v>
      </c>
      <c r="C8" s="161"/>
      <c r="D8" s="162"/>
      <c r="E8" s="102" t="s">
        <v>137</v>
      </c>
      <c r="F8" s="98">
        <v>163</v>
      </c>
      <c r="G8" s="99">
        <v>117597.46</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4</v>
      </c>
      <c r="G11" s="99">
        <v>4912.75</v>
      </c>
    </row>
    <row r="12" spans="1:7" ht="26.25" customHeight="1">
      <c r="A12" s="96">
        <v>8</v>
      </c>
      <c r="B12" s="160" t="s">
        <v>62</v>
      </c>
      <c r="C12" s="161"/>
      <c r="D12" s="162"/>
      <c r="E12" s="102" t="s">
        <v>141</v>
      </c>
      <c r="F12" s="98"/>
      <c r="G12" s="99"/>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22</v>
      </c>
      <c r="G14" s="99">
        <v>19593.2</v>
      </c>
    </row>
    <row r="15" spans="1:7" ht="12.75" customHeight="1">
      <c r="A15" s="96">
        <v>11</v>
      </c>
      <c r="B15" s="160" t="s">
        <v>63</v>
      </c>
      <c r="C15" s="161"/>
      <c r="D15" s="162"/>
      <c r="E15" s="102" t="s">
        <v>144</v>
      </c>
      <c r="F15" s="98">
        <v>1</v>
      </c>
      <c r="G15" s="99">
        <v>1073.6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2</v>
      </c>
      <c r="G18" s="99">
        <v>2147.2</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
      <c r="A36" s="68"/>
      <c r="B36" s="53"/>
      <c r="C36" s="61" t="s">
        <v>51</v>
      </c>
      <c r="D36" s="40"/>
      <c r="E36" s="61" t="s">
        <v>54</v>
      </c>
      <c r="I36" s="70"/>
      <c r="J36" s="66"/>
      <c r="K36" s="66"/>
    </row>
    <row r="37" spans="1:11" ht="13.5">
      <c r="A37" s="71"/>
      <c r="B37" s="59" t="s">
        <v>50</v>
      </c>
      <c r="C37" s="54"/>
      <c r="D37" s="56" t="s">
        <v>159</v>
      </c>
      <c r="E37" s="166" t="s">
        <v>160</v>
      </c>
      <c r="F37" s="167"/>
      <c r="I37" s="72"/>
      <c r="J37" s="66"/>
      <c r="K37" s="66"/>
    </row>
    <row r="38" spans="1:11" ht="13.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33" r:id="rId1"/>
  <headerFooter>
    <oddFooter>&amp;LD7E06094&amp;CФорма № 10, Підрозділ: Червоноградський міський суд Львівської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2024-02-02T12:07:12Z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10_00459_4.2023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D7E06094</vt:lpwstr>
  </property>
  <property fmtid="{D5CDD505-2E9C-101B-9397-08002B2CF9AE}" pid="10" name="Підрозд">
    <vt:lpwstr>Червоноградський міський суд Львівської області</vt:lpwstr>
  </property>
  <property fmtid="{D5CDD505-2E9C-101B-9397-08002B2CF9AE}" pid="11" name="ПідрозділDB">
    <vt:i4>0</vt:i4>
  </property>
  <property fmtid="{D5CDD505-2E9C-101B-9397-08002B2CF9AE}" pid="12" name="Підрозділ">
    <vt:i4>687</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